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Presentations\Schools\"/>
    </mc:Choice>
  </mc:AlternateContent>
  <xr:revisionPtr revIDLastSave="0" documentId="8_{C959D9EB-890B-4911-B04C-75AFAC9121D5}" xr6:coauthVersionLast="47" xr6:coauthVersionMax="47" xr10:uidLastSave="{00000000-0000-0000-0000-000000000000}"/>
  <bookViews>
    <workbookView xWindow="28680" yWindow="75" windowWidth="29040" windowHeight="15720" activeTab="1" xr2:uid="{00000000-000D-0000-FFFF-FFFF00000000}"/>
  </bookViews>
  <sheets>
    <sheet name="XP per Pupil Chart" sheetId="4" r:id="rId1"/>
    <sheet name="XP per Pupil Data Entry" sheetId="3" r:id="rId2"/>
  </sheets>
  <definedNames>
    <definedName name="_xlnm.Print_Area" localSheetId="1">'XP per Pupil Data Entry'!$D$1:$Q$10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3" l="1"/>
  <c r="J4" i="3"/>
  <c r="K4" i="3"/>
  <c r="L4" i="3"/>
  <c r="M4" i="3"/>
  <c r="N4" i="3"/>
  <c r="O4" i="3"/>
  <c r="P4" i="3"/>
  <c r="F4" i="3" l="1"/>
  <c r="K8" i="3"/>
  <c r="J8" i="3"/>
  <c r="I8" i="3"/>
  <c r="H8" i="3"/>
  <c r="G8" i="3"/>
  <c r="F8" i="3"/>
  <c r="Q6" i="3"/>
  <c r="L8" i="3"/>
  <c r="M8" i="3"/>
  <c r="N8" i="3"/>
  <c r="O8" i="3"/>
  <c r="P8" i="3"/>
  <c r="E8" i="3"/>
  <c r="D10" i="3"/>
  <c r="D9" i="3"/>
  <c r="C10" i="3"/>
  <c r="D11" i="3"/>
  <c r="Q2" i="3"/>
  <c r="G4" i="3"/>
  <c r="H4" i="3"/>
  <c r="E4" i="3"/>
  <c r="F9" i="3" l="1"/>
  <c r="P9" i="3"/>
  <c r="N10" i="3"/>
  <c r="M10" i="3"/>
  <c r="M9" i="3" l="1"/>
  <c r="F10" i="3"/>
  <c r="N9" i="3"/>
  <c r="P10" i="3"/>
  <c r="Q3" i="3"/>
  <c r="Q4" i="3" s="1"/>
  <c r="E9" i="3"/>
  <c r="I9" i="3"/>
  <c r="O9" i="3"/>
  <c r="L10" i="3"/>
  <c r="Q7" i="3"/>
  <c r="Q8" i="3" s="1"/>
  <c r="L9" i="3" l="1"/>
  <c r="E10" i="3"/>
  <c r="H10" i="3"/>
  <c r="H9" i="3"/>
  <c r="G10" i="3"/>
  <c r="G9" i="3"/>
  <c r="J10" i="3"/>
  <c r="J9" i="3"/>
  <c r="Q10" i="3"/>
  <c r="O10" i="3"/>
  <c r="I10" i="3"/>
  <c r="K10" i="3"/>
  <c r="K9" i="3"/>
  <c r="Q9" i="3" l="1"/>
</calcChain>
</file>

<file path=xl/sharedStrings.xml><?xml version="1.0" encoding="utf-8"?>
<sst xmlns="http://schemas.openxmlformats.org/spreadsheetml/2006/main" count="25" uniqueCount="25">
  <si>
    <t># Pupils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</si>
  <si>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</si>
  <si>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</si>
  <si>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</si>
  <si>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</si>
  <si>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</si>
  <si>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</si>
  <si>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</si>
  <si>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</si>
  <si>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</si>
  <si>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</si>
  <si>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</si>
  <si>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</si>
  <si>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Operating Exp</t>
  </si>
  <si>
    <t>$ Exp Per Pupil</t>
  </si>
  <si>
    <t>Annual Total</t>
  </si>
  <si>
    <t>Budget # Pupils</t>
  </si>
  <si>
    <t>Budget Op Exp</t>
  </si>
  <si>
    <t>Budget Exp per Pupil</t>
  </si>
  <si>
    <t>Instructions</t>
  </si>
  <si>
    <t>Enter actual number of pupils each month.</t>
  </si>
  <si>
    <t>Enter actual operating expense for school each month</t>
  </si>
  <si>
    <t>Once budget is set, enter budgeted number of pupils for each month.</t>
  </si>
  <si>
    <t>Once budget is set, enter budgeted operating expense for each month.</t>
  </si>
  <si>
    <t>Enter desired variance.  Recommendation is 5%-10%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</si>
</sst>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</numFmts>
  <fonts count="6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Times New Roman"/>
      <charset val="204"/>
    </font>
    <font>
      <b/>
      <sz val="10"/>
      <color rgb="FF000000"/>
      <name val="Times New Roman"/>
      <family val="1"/>
    </font>
    <font>
      <b/>
      <sz val="10"/>
      <color theme="9"/>
      <name val="Times New Roman"/>
      <family val="1"/>
    </font>
    <font>
      <sz val="10"/>
      <color theme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8">
    <xf numFmtId="0" fontId="0" fillId="0" borderId="0" xfId="0" applyAlignment="1">
      <alignment horizontal="left" vertical="top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center" vertical="top"/>
    </xf>
    <xf numFmtId="44" fontId="0" fillId="0" borderId="0" xfId="0" applyNumberFormat="1" applyAlignment="1">
      <alignment horizontal="left" vertical="top"/>
    </xf>
    <xf numFmtId="165" fontId="0" fillId="0" borderId="0" xfId="0" applyNumberFormat="1" applyAlignment="1">
      <alignment horizontal="left" vertical="top"/>
    </xf>
    <xf numFmtId="9" fontId="1" fillId="0" borderId="0" xfId="0" quotePrefix="1" applyNumberFormat="1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165" fontId="5" fillId="0" borderId="0" xfId="1" applyNumberFormat="1" applyFont="1" applyAlignment="1">
      <alignment horizontal="left" vertical="top"/>
    </xf>
    <xf numFmtId="44" fontId="5" fillId="0" borderId="0" xfId="0" applyNumberFormat="1" applyFont="1" applyAlignment="1">
      <alignment horizontal="left" vertical="top"/>
    </xf>
    <xf numFmtId="164" fontId="1" fillId="0" borderId="0" xfId="2" quotePrefix="1" applyNumberFormat="1" applyFont="1" applyAlignment="1">
      <alignment horizontal="left" vertical="top"/>
    </xf>
    <xf numFmtId="0" fontId="0" fillId="0" borderId="0" xfId="0" quotePrefix="1" applyAlignment="1">
      <alignment horizontal="left" vertical="top"/>
    </xf>
    <xf numFmtId="0" fontId="0" fillId="2" borderId="0" xfId="0" applyFill="1" applyAlignment="1">
      <alignment horizontal="center" vertical="top"/>
    </xf>
    <xf numFmtId="165" fontId="0" fillId="2" borderId="0" xfId="0" applyNumberFormat="1" applyFill="1" applyAlignment="1">
      <alignment horizontal="left" vertical="top"/>
    </xf>
    <xf numFmtId="0" fontId="0" fillId="3" borderId="0" xfId="0" applyFill="1" applyAlignment="1">
      <alignment horizontal="center" vertical="top"/>
    </xf>
    <xf numFmtId="165" fontId="0" fillId="3" borderId="0" xfId="1" applyNumberFormat="1" applyFont="1" applyFill="1" applyAlignment="1">
      <alignment horizontal="left" vertical="top"/>
    </xf>
    <xf numFmtId="164" fontId="1" fillId="3" borderId="0" xfId="0" quotePrefix="1" applyNumberFormat="1" applyFont="1" applyFill="1" applyAlignment="1">
      <alignment horizontal="left" vertical="top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PARISH SCHOOL NAME
$ Expense per Pupil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Budget $ Exp per Pupil</c:v>
          </c:tx>
          <c:spPr>
            <a:ln w="28575" cap="rnd">
              <a:solidFill>
                <a:srgbClr val="00B050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'XP per Pupil Data Entry'!$E$1:$P$1</c:f>
              <c:strCache>
                <c:ptCount val="12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'XP per Pupil Data Entry'!$E$8:$P$8</c:f>
              <c:numCache>
                <c:formatCode>_("$"* #,##0.00_);_("$"* \(#,##0.00\);_("$"*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5E-4764-9614-594333E4C6E8}"/>
            </c:ext>
          </c:extLst>
        </c:ser>
        <c:ser>
          <c:idx val="1"/>
          <c:order val="1"/>
          <c:tx>
            <c:strRef>
              <c:f>'XP per Pupil Data Entry'!$D$11</c:f>
              <c:strCache>
                <c:ptCount val="1"/>
                <c:pt idx="0">
                  <c:v>+/- 10% Variance to Budget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'XP per Pupil Data Entry'!$E$1:$P$1</c:f>
              <c:strCache>
                <c:ptCount val="12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'XP per Pupil Data Entry'!$E$9:$P$9</c:f>
              <c:numCache>
                <c:formatCode>_("$"* #,##0.00_);_("$"* \(#,##0.00\);_("$"*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5E-4764-9614-594333E4C6E8}"/>
            </c:ext>
          </c:extLst>
        </c:ser>
        <c:ser>
          <c:idx val="2"/>
          <c:order val="2"/>
          <c:tx>
            <c:strRef>
              <c:f>'XP per Pupil Data Entry'!$D$10</c:f>
              <c:strCache>
                <c:ptCount val="1"/>
                <c:pt idx="0">
                  <c:v>-10% Variance to Budget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'XP per Pupil Data Entry'!$E$1:$P$1</c:f>
              <c:strCache>
                <c:ptCount val="12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'XP per Pupil Data Entry'!$E$10:$P$10</c:f>
              <c:numCache>
                <c:formatCode>_("$"* #,##0.00_);_("$"* \(#,##0.00\);_("$"*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5E-4764-9614-594333E4C6E8}"/>
            </c:ext>
          </c:extLst>
        </c:ser>
        <c:ser>
          <c:idx val="3"/>
          <c:order val="3"/>
          <c:tx>
            <c:strRef>
              <c:f>'XP per Pupil Data Entry'!$D$4</c:f>
              <c:strCache>
                <c:ptCount val="1"/>
                <c:pt idx="0">
                  <c:v>$ Exp Per Pupil</c:v>
                </c:pt>
              </c:strCache>
              <c:extLst xmlns:c15="http://schemas.microsoft.com/office/drawing/2012/chart"/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19050">
                <a:solidFill>
                  <a:schemeClr val="tx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'XP per Pupil Data Entry'!$E$1:$P$1</c:f>
              <c:strCache>
                <c:ptCount val="12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  <c:extLst xmlns:c15="http://schemas.microsoft.com/office/drawing/2012/chart"/>
            </c:strRef>
          </c:cat>
          <c:val>
            <c:numRef>
              <c:f>'XP per Pupil Data Entry'!$E$4:$P$4</c:f>
              <c:numCache>
                <c:formatCode>_("$"* #,##0.00_);_("$"* \(#,##0.00\);_("$"*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BA5E-4764-9614-594333E4C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9188943"/>
        <c:axId val="1085014799"/>
        <c:extLst/>
      </c:lineChart>
      <c:catAx>
        <c:axId val="1079188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5014799"/>
        <c:crosses val="autoZero"/>
        <c:auto val="1"/>
        <c:lblAlgn val="ctr"/>
        <c:lblOffset val="100"/>
        <c:noMultiLvlLbl val="0"/>
      </c:catAx>
      <c:valAx>
        <c:axId val="1085014799"/>
        <c:scaling>
          <c:orientation val="minMax"/>
          <c:max val="90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$ per Pupil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91889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28530922193944208"/>
          <c:y val="0.19092360000039432"/>
          <c:w val="0.50140260280903992"/>
          <c:h val="6.03934204183511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F409EF0-0362-47B9-A49A-0440C175002F}">
  <sheetPr/>
  <sheetViews>
    <sheetView zoomScale="13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5221" cy="628818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7407B0D-E65F-26DB-2C93-D8E2C4F1B98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0C014-D839-40B1-A0AF-47DA077522D5}">
  <sheetPr>
    <pageSetUpPr fitToPage="1"/>
  </sheetPr>
  <dimension ref="B1:R11"/>
  <sheetViews>
    <sheetView tabSelected="1" zoomScale="120" zoomScaleNormal="120" workbookViewId="0">
      <pane xSplit="4" ySplit="1" topLeftCell="E2" activePane="bottomRight" state="frozen"/>
      <selection pane="topRight" activeCell="C1" sqref="C1"/>
      <selection pane="bottomLeft" activeCell="A2" sqref="A2"/>
      <selection pane="bottomRight" activeCell="C10" sqref="C10"/>
    </sheetView>
  </sheetViews>
  <sheetFormatPr defaultRowHeight="12.75" x14ac:dyDescent="0.2"/>
  <cols>
    <col min="1" max="1" width="2.6640625" customWidth="1"/>
    <col min="2" max="2" width="56.6640625" customWidth="1"/>
    <col min="4" max="4" width="26.1640625" customWidth="1"/>
    <col min="5" max="5" width="14.6640625" customWidth="1"/>
    <col min="6" max="8" width="15.33203125" customWidth="1"/>
    <col min="9" max="16" width="10" bestFit="1" customWidth="1"/>
    <col min="17" max="17" width="14.1640625" bestFit="1" customWidth="1"/>
    <col min="18" max="18" width="21.1640625" customWidth="1"/>
  </cols>
  <sheetData>
    <row r="1" spans="2:18" s="1" customFormat="1" x14ac:dyDescent="0.2">
      <c r="B1" s="1" t="s">
        <v>19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15</v>
      </c>
      <c r="R1" s="7"/>
    </row>
    <row r="2" spans="2:18" x14ac:dyDescent="0.2">
      <c r="B2" t="s">
        <v>20</v>
      </c>
      <c r="D2" s="2" t="s">
        <v>0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3">
        <f>IFERROR(AVERAGE(E2:P2), 0)</f>
        <v>0</v>
      </c>
      <c r="R2" s="8"/>
    </row>
    <row r="3" spans="2:18" x14ac:dyDescent="0.2">
      <c r="B3" t="s">
        <v>21</v>
      </c>
      <c r="D3" s="2" t="s">
        <v>13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5">
        <f>SUM(E3:P3)</f>
        <v>0</v>
      </c>
      <c r="R3" s="9"/>
    </row>
    <row r="4" spans="2:18" x14ac:dyDescent="0.2">
      <c r="D4" s="2" t="s">
        <v>14</v>
      </c>
      <c r="E4" s="4">
        <f>IFERROR(ROUND(E3/E2,2), 0)</f>
        <v>0</v>
      </c>
      <c r="F4" s="4">
        <f t="shared" ref="F4:Q4" si="0">IFERROR(ROUND(F3/F2,2), 0)</f>
        <v>0</v>
      </c>
      <c r="G4" s="4">
        <f t="shared" si="0"/>
        <v>0</v>
      </c>
      <c r="H4" s="4">
        <f t="shared" si="0"/>
        <v>0</v>
      </c>
      <c r="I4" s="4">
        <f t="shared" ref="I4:P4" si="1">IFERROR(ROUND(I3/I2,2), 0)</f>
        <v>0</v>
      </c>
      <c r="J4" s="4">
        <f t="shared" si="1"/>
        <v>0</v>
      </c>
      <c r="K4" s="4">
        <f t="shared" si="1"/>
        <v>0</v>
      </c>
      <c r="L4" s="4">
        <f t="shared" si="1"/>
        <v>0</v>
      </c>
      <c r="M4" s="4">
        <f t="shared" si="1"/>
        <v>0</v>
      </c>
      <c r="N4" s="4">
        <f t="shared" si="1"/>
        <v>0</v>
      </c>
      <c r="O4" s="4">
        <f t="shared" si="1"/>
        <v>0</v>
      </c>
      <c r="P4" s="4">
        <f t="shared" si="1"/>
        <v>0</v>
      </c>
      <c r="Q4" s="4">
        <f t="shared" si="0"/>
        <v>0</v>
      </c>
      <c r="R4" s="8"/>
    </row>
    <row r="5" spans="2:18" x14ac:dyDescent="0.2">
      <c r="R5" s="8"/>
    </row>
    <row r="6" spans="2:18" x14ac:dyDescent="0.2">
      <c r="B6" t="s">
        <v>22</v>
      </c>
      <c r="D6" s="2" t="s">
        <v>16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3">
        <f>IFERROR(AVERAGE(E6:P6),0)</f>
        <v>0</v>
      </c>
      <c r="R6" s="8"/>
    </row>
    <row r="7" spans="2:18" x14ac:dyDescent="0.2">
      <c r="B7" t="s">
        <v>23</v>
      </c>
      <c r="D7" s="2" t="s">
        <v>17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5">
        <f>SUM(E7:P7)</f>
        <v>0</v>
      </c>
      <c r="R7" s="9"/>
    </row>
    <row r="8" spans="2:18" x14ac:dyDescent="0.2">
      <c r="D8" s="6" t="s">
        <v>18</v>
      </c>
      <c r="E8" s="4">
        <f>IFERROR(ROUND(E7/E6, 2), 0)</f>
        <v>0</v>
      </c>
      <c r="F8" s="4">
        <f t="shared" ref="F8:Q8" si="2">IFERROR(ROUND(F7/F6, 2), 0)</f>
        <v>0</v>
      </c>
      <c r="G8" s="4">
        <f t="shared" si="2"/>
        <v>0</v>
      </c>
      <c r="H8" s="4">
        <f t="shared" si="2"/>
        <v>0</v>
      </c>
      <c r="I8" s="4">
        <f t="shared" si="2"/>
        <v>0</v>
      </c>
      <c r="J8" s="4">
        <f t="shared" si="2"/>
        <v>0</v>
      </c>
      <c r="K8" s="4">
        <f t="shared" si="2"/>
        <v>0</v>
      </c>
      <c r="L8" s="4">
        <f t="shared" si="2"/>
        <v>0</v>
      </c>
      <c r="M8" s="4">
        <f t="shared" si="2"/>
        <v>0</v>
      </c>
      <c r="N8" s="4">
        <f t="shared" si="2"/>
        <v>0</v>
      </c>
      <c r="O8" s="4">
        <f t="shared" si="2"/>
        <v>0</v>
      </c>
      <c r="P8" s="4">
        <f t="shared" si="2"/>
        <v>0</v>
      </c>
      <c r="Q8" s="4">
        <f t="shared" si="2"/>
        <v>0</v>
      </c>
      <c r="R8" s="10"/>
    </row>
    <row r="9" spans="2:18" x14ac:dyDescent="0.2">
      <c r="B9" t="s">
        <v>24</v>
      </c>
      <c r="C9" s="17">
        <v>0.1</v>
      </c>
      <c r="D9" s="12" t="str">
        <f>CONCATENATE(C9*100, "% Variance to Budget")</f>
        <v>10% Variance to Budget</v>
      </c>
      <c r="E9" s="4">
        <f t="shared" ref="E9:Q9" si="3">E$8*(1+$C$9)</f>
        <v>0</v>
      </c>
      <c r="F9" s="4">
        <f t="shared" si="3"/>
        <v>0</v>
      </c>
      <c r="G9" s="4">
        <f t="shared" si="3"/>
        <v>0</v>
      </c>
      <c r="H9" s="4">
        <f t="shared" si="3"/>
        <v>0</v>
      </c>
      <c r="I9" s="4">
        <f t="shared" si="3"/>
        <v>0</v>
      </c>
      <c r="J9" s="4">
        <f t="shared" si="3"/>
        <v>0</v>
      </c>
      <c r="K9" s="4">
        <f t="shared" si="3"/>
        <v>0</v>
      </c>
      <c r="L9" s="4">
        <f t="shared" si="3"/>
        <v>0</v>
      </c>
      <c r="M9" s="4">
        <f t="shared" si="3"/>
        <v>0</v>
      </c>
      <c r="N9" s="4">
        <f t="shared" si="3"/>
        <v>0</v>
      </c>
      <c r="O9" s="4">
        <f t="shared" si="3"/>
        <v>0</v>
      </c>
      <c r="P9" s="4">
        <f t="shared" si="3"/>
        <v>0</v>
      </c>
      <c r="Q9" s="4">
        <f t="shared" si="3"/>
        <v>0</v>
      </c>
    </row>
    <row r="10" spans="2:18" x14ac:dyDescent="0.2">
      <c r="C10" s="11">
        <f>-C9</f>
        <v>-0.1</v>
      </c>
      <c r="D10" s="12" t="str">
        <f>CONCATENATE(-C9*100, "% Variance to Budget")</f>
        <v>-10% Variance to Budget</v>
      </c>
      <c r="E10" s="4">
        <f t="shared" ref="E10:Q10" si="4">E$8*(1+$C$10)</f>
        <v>0</v>
      </c>
      <c r="F10" s="4">
        <f t="shared" si="4"/>
        <v>0</v>
      </c>
      <c r="G10" s="4">
        <f t="shared" si="4"/>
        <v>0</v>
      </c>
      <c r="H10" s="4">
        <f t="shared" si="4"/>
        <v>0</v>
      </c>
      <c r="I10" s="4">
        <f t="shared" si="4"/>
        <v>0</v>
      </c>
      <c r="J10" s="4">
        <f t="shared" si="4"/>
        <v>0</v>
      </c>
      <c r="K10" s="4">
        <f t="shared" si="4"/>
        <v>0</v>
      </c>
      <c r="L10" s="4">
        <f t="shared" si="4"/>
        <v>0</v>
      </c>
      <c r="M10" s="4">
        <f t="shared" si="4"/>
        <v>0</v>
      </c>
      <c r="N10" s="4">
        <f t="shared" si="4"/>
        <v>0</v>
      </c>
      <c r="O10" s="4">
        <f t="shared" si="4"/>
        <v>0</v>
      </c>
      <c r="P10" s="4">
        <f t="shared" si="4"/>
        <v>0</v>
      </c>
      <c r="Q10" s="4">
        <f t="shared" si="4"/>
        <v>0</v>
      </c>
    </row>
    <row r="11" spans="2:18" hidden="1" x14ac:dyDescent="0.2">
      <c r="D11" t="str">
        <f>CONCATENATE("+/- ", C9*100, "% Variance to Budget")</f>
        <v>+/- 10% Variance to Budget</v>
      </c>
    </row>
  </sheetData>
  <pageMargins left="0.7" right="0.7" top="0.75" bottom="0.75" header="0.3" footer="0.3"/>
  <pageSetup scale="84" orientation="landscape" horizontalDpi="1200" verticalDpi="1200" r:id="rId1"/>
  <headerFooter>
    <oddFooter>&amp;L&amp;A&amp;R&amp;D&amp;T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XP per Pupil Data Entry</vt:lpstr>
      <vt:lpstr>XP per Pupil Chart</vt:lpstr>
      <vt:lpstr>'XP per Pupil Data Entry'!Print_Area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Intuit Quickbooks</dc:creator>
  <cp:lastModifiedBy>Rob Kratoska</cp:lastModifiedBy>
  <cp:lastPrinted>2024-11-13T00:36:17Z</cp:lastPrinted>
  <dcterms:created xsi:type="dcterms:W3CDTF">2024-10-31T18:18:29Z</dcterms:created>
  <dcterms:modified xsi:type="dcterms:W3CDTF">2025-02-07T23:43:24Z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2016-04-20T00:00:00Z</vt:filetime>
  </property>
  <property fmtid="{D5CDD505-2E9C-101B-9397-08002B2CF9AE}" pid="3" name="Creator">
    <vt:lpwstr>Microsoft Office Word</vt:lpwstr>
  </property>
  <property fmtid="{D5CDD505-2E9C-101B-9397-08002B2CF9AE}" pid="4" name="LastSaved">
    <vt:filetime>2024-10-31T00:00:00Z</vt:filetime>
  </property>
  <property fmtid="{D5CDD505-2E9C-101B-9397-08002B2CF9AE}" pid="5" name="Producer">
    <vt:lpwstr>Aspose.Words for Java 20.11.0</vt:lpwstr>
  </property>
</Properties>
</file>