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ENEFITS ADMINISTRATOR\2027\Communications - OE\Docs for Distribution and Posting on Archmil\"/>
    </mc:Choice>
  </mc:AlternateContent>
  <xr:revisionPtr revIDLastSave="0" documentId="8_{5B94319E-7B8F-49E5-A098-9FE10190C6C5}" xr6:coauthVersionLast="47" xr6:coauthVersionMax="47" xr10:uidLastSave="{00000000-0000-0000-0000-000000000000}"/>
  <bookViews>
    <workbookView xWindow="-120" yWindow="-120" windowWidth="29040" windowHeight="15720" xr2:uid="{F0A54BAA-74F0-439F-BB05-C118B20A74EE}"/>
  </bookViews>
  <sheets>
    <sheet name="Template-Option 1" sheetId="3" r:id="rId1"/>
    <sheet name="Sheet1" sheetId="6" r:id="rId2"/>
    <sheet name="Template Option 3" sheetId="5" r:id="rId3"/>
    <sheet name="Template-Option 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2" i="5" l="1"/>
  <c r="K22" i="5"/>
  <c r="J22" i="5"/>
  <c r="I22" i="5"/>
  <c r="H22" i="5"/>
  <c r="L21" i="5"/>
  <c r="K21" i="5"/>
  <c r="J21" i="5"/>
  <c r="I21" i="5"/>
  <c r="H21" i="5"/>
  <c r="L18" i="5"/>
  <c r="K18" i="5"/>
  <c r="I18" i="5"/>
  <c r="H18" i="5"/>
  <c r="L17" i="5"/>
  <c r="K17" i="5"/>
  <c r="I17" i="5"/>
  <c r="H17" i="5"/>
  <c r="L16" i="5"/>
  <c r="K16" i="5"/>
  <c r="I16" i="5"/>
  <c r="H16" i="5"/>
  <c r="L15" i="5"/>
  <c r="K15" i="5"/>
  <c r="J15" i="5"/>
  <c r="I15" i="5"/>
  <c r="H15" i="5"/>
  <c r="L23" i="4"/>
  <c r="L17" i="4"/>
  <c r="K17" i="4"/>
  <c r="J17" i="4"/>
  <c r="I17" i="4"/>
  <c r="H17" i="4"/>
  <c r="I16" i="4"/>
  <c r="H16" i="4"/>
  <c r="L24" i="4"/>
  <c r="K24" i="4"/>
  <c r="J24" i="4"/>
  <c r="I24" i="4"/>
  <c r="H24" i="4"/>
  <c r="K23" i="4"/>
  <c r="J23" i="4"/>
  <c r="I23" i="4"/>
  <c r="H23" i="4"/>
  <c r="L20" i="4"/>
  <c r="K20" i="4"/>
  <c r="I20" i="4"/>
  <c r="H20" i="4"/>
  <c r="L19" i="4"/>
  <c r="K19" i="4"/>
  <c r="I19" i="4"/>
  <c r="H19" i="4"/>
  <c r="L18" i="4"/>
  <c r="K18" i="4"/>
  <c r="I18" i="4"/>
  <c r="H18" i="4"/>
  <c r="L16" i="4"/>
  <c r="K16" i="4"/>
  <c r="J16" i="4"/>
  <c r="H15" i="3"/>
  <c r="L23" i="3"/>
  <c r="K23" i="3"/>
  <c r="J23" i="3"/>
  <c r="I23" i="3"/>
  <c r="L22" i="3"/>
  <c r="K22" i="3"/>
  <c r="J22" i="3"/>
  <c r="I22" i="3"/>
  <c r="L19" i="3"/>
  <c r="K19" i="3"/>
  <c r="I19" i="3"/>
  <c r="L18" i="3"/>
  <c r="K18" i="3"/>
  <c r="I18" i="3"/>
  <c r="L17" i="3"/>
  <c r="K17" i="3"/>
  <c r="I17" i="3"/>
  <c r="H23" i="3"/>
  <c r="H22" i="3"/>
  <c r="H19" i="3"/>
  <c r="H18" i="3"/>
  <c r="H17" i="3"/>
  <c r="L16" i="3"/>
  <c r="K16" i="3"/>
  <c r="J16" i="3"/>
  <c r="I16" i="3"/>
  <c r="H16" i="3"/>
  <c r="L15" i="3"/>
  <c r="K15" i="3"/>
  <c r="J15" i="3"/>
  <c r="I15" i="3"/>
</calcChain>
</file>

<file path=xl/sharedStrings.xml><?xml version="1.0" encoding="utf-8"?>
<sst xmlns="http://schemas.openxmlformats.org/spreadsheetml/2006/main" count="109" uniqueCount="36">
  <si>
    <t>PLAN</t>
  </si>
  <si>
    <t>DeltaVision Base</t>
  </si>
  <si>
    <t>DeltaVision Premier</t>
  </si>
  <si>
    <t>Short Term Disability (if offered)</t>
  </si>
  <si>
    <t>Critical Illness</t>
  </si>
  <si>
    <t>Hospital Indemnity</t>
  </si>
  <si>
    <t xml:space="preserve">Accident Protection </t>
  </si>
  <si>
    <t>FULL MONTHLY PREMIUM</t>
  </si>
  <si>
    <t>EE+Child</t>
  </si>
  <si>
    <t>EE+Children</t>
  </si>
  <si>
    <t xml:space="preserve">Family </t>
  </si>
  <si>
    <t>Employee (EE)</t>
  </si>
  <si>
    <t>EE+Spouse</t>
  </si>
  <si>
    <t>PER PAYROLL COST</t>
  </si>
  <si>
    <t xml:space="preserve"> </t>
  </si>
  <si>
    <t>AGE BANDED RATES</t>
  </si>
  <si>
    <t>Pay Schedule/Frequency:</t>
  </si>
  <si>
    <t>PARTICIPATING LOCATION NAME:</t>
  </si>
  <si>
    <t>Employee Premium Share - EE Coverage:</t>
  </si>
  <si>
    <t>Employee Premium Share - Other Coverage:</t>
  </si>
  <si>
    <t xml:space="preserve">EE+Spouse </t>
  </si>
  <si>
    <t xml:space="preserve">EE+Child </t>
  </si>
  <si>
    <t xml:space="preserve">EE+Children </t>
  </si>
  <si>
    <t>UHC Choice Plus PPO</t>
  </si>
  <si>
    <t>UHC Choice Plus HDHP (HSA Compatible)</t>
  </si>
  <si>
    <t xml:space="preserve">Delta Dental - Dental </t>
  </si>
  <si>
    <t>Employer Subsidy - EE* Coverage:</t>
  </si>
  <si>
    <t>Employer Subsidy - Other* Coverage</t>
  </si>
  <si>
    <t>*EE is Employee-Only or Single Coverage</t>
  </si>
  <si>
    <t>*Other is defined as EE+Spouse, EE+Child, EE+Children, and Family Coverage</t>
  </si>
  <si>
    <t>TEMPLATE FOR LOCATIONS THAT ARE OFFERING THE SAME EMPLOYER SUBSIDY FOR BOTH MEDICAL PLANS</t>
  </si>
  <si>
    <t>TEMPLATE FOR LOCATIONS THAT ARE OFFERING A DIFFERENT EMPLOYER SUBSIDY FOR EACH MEDICAL PLAN</t>
  </si>
  <si>
    <t>CHOICE PLUS PPO</t>
  </si>
  <si>
    <t>CHOICE PLUS HDHP</t>
  </si>
  <si>
    <t xml:space="preserve">PER PAYROLL COST </t>
  </si>
  <si>
    <t>TEMPLATE FOR LOCATIONS THAT ARE OFFERING THE CHOICE PLUS HDHP (HSA Compatible)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</si>
</sst>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164" fontId="0" fillId="3" borderId="0" xfId="0" applyNumberFormat="1" applyFill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wrapText="1"/>
    </xf>
    <xf numFmtId="9" fontId="1" fillId="0" borderId="1" xfId="0" applyNumberFormat="1" applyFont="1" applyBorder="1"/>
    <xf numFmtId="9" fontId="1" fillId="0" borderId="0" xfId="0" applyNumberFormat="1" applyFont="1"/>
    <xf numFmtId="9" fontId="1" fillId="0" borderId="2" xfId="0" applyNumberFormat="1" applyFont="1" applyBorder="1"/>
    <xf numFmtId="1" fontId="1" fillId="0" borderId="1" xfId="0" applyNumberFormat="1" applyFont="1" applyBorder="1"/>
    <xf numFmtId="9" fontId="4" fillId="0" borderId="1" xfId="0" applyNumberFormat="1" applyFont="1" applyBorder="1"/>
    <xf numFmtId="0" fontId="1" fillId="0" borderId="0" xfId="0" applyFont="1"/>
    <xf numFmtId="9" fontId="0" fillId="0" borderId="1" xfId="0" applyNumberFormat="1" applyBorder="1"/>
    <xf numFmtId="1" fontId="0" fillId="0" borderId="0" xfId="0" applyNumberFormat="1"/>
    <xf numFmtId="0" fontId="0" fillId="4" borderId="0" xfId="0" applyFill="1"/>
    <xf numFmtId="0" fontId="2" fillId="4" borderId="0" xfId="0" applyFont="1" applyFill="1" applyAlignment="1">
      <alignment horizontal="center" wrapText="1"/>
    </xf>
    <xf numFmtId="164" fontId="0" fillId="4" borderId="0" xfId="0" applyNumberFormat="1" applyFill="1" applyAlignment="1">
      <alignment horizontal="center"/>
    </xf>
    <xf numFmtId="0" fontId="3" fillId="0" borderId="0" xfId="0" applyFont="1"/>
    <xf numFmtId="0" fontId="0" fillId="0" borderId="0" xfId="0"/>
    <xf numFmtId="0" fontId="1" fillId="0" borderId="1" xfId="0" applyFont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E6528-1372-475A-AFE2-BC49BFB4CF2C}">
  <dimension ref="A1:L42"/>
  <sheetViews>
    <sheetView tabSelected="1" workbookViewId="0">
      <selection activeCell="P15" sqref="P15"/>
    </sheetView>
  </sheetViews>
  <sheetFormatPr defaultRowHeight="15" x14ac:dyDescent="0.25"/>
  <cols>
    <col min="1" max="1" width="39.28515625" customWidth="1"/>
    <col min="2" max="2" width="14" customWidth="1"/>
    <col min="3" max="6" width="14.28515625" customWidth="1"/>
    <col min="7" max="7" width="2.28515625" customWidth="1"/>
    <col min="8" max="8" width="14" customWidth="1"/>
    <col min="9" max="9" width="11.85546875" customWidth="1"/>
    <col min="10" max="10" width="12.28515625" customWidth="1"/>
    <col min="11" max="11" width="12.42578125" customWidth="1"/>
    <col min="12" max="12" width="14" customWidth="1"/>
  </cols>
  <sheetData>
    <row r="1" spans="1:12" x14ac:dyDescent="0.25">
      <c r="A1" s="21" t="s">
        <v>30</v>
      </c>
    </row>
    <row r="3" spans="1:12" x14ac:dyDescent="0.25">
      <c r="A3" s="6" t="s">
        <v>17</v>
      </c>
      <c r="B3" s="23"/>
      <c r="C3" s="23"/>
      <c r="D3" s="23"/>
      <c r="E3" s="23"/>
      <c r="F3" s="23"/>
    </row>
    <row r="5" spans="1:12" x14ac:dyDescent="0.25">
      <c r="A5" s="3" t="s">
        <v>26</v>
      </c>
      <c r="B5" s="14">
        <v>0.85</v>
      </c>
    </row>
    <row r="6" spans="1:12" x14ac:dyDescent="0.25">
      <c r="A6" s="3" t="s">
        <v>27</v>
      </c>
      <c r="B6" s="14">
        <v>0.7</v>
      </c>
    </row>
    <row r="7" spans="1:12" x14ac:dyDescent="0.25">
      <c r="A7" s="3"/>
      <c r="B7" s="11"/>
    </row>
    <row r="8" spans="1:12" ht="15.75" customHeight="1" x14ac:dyDescent="0.25">
      <c r="A8" s="3" t="s">
        <v>18</v>
      </c>
      <c r="B8" s="10">
        <v>0.15</v>
      </c>
    </row>
    <row r="9" spans="1:12" ht="18.75" customHeight="1" x14ac:dyDescent="0.25">
      <c r="A9" s="3" t="s">
        <v>19</v>
      </c>
      <c r="B9" s="12">
        <v>0.3</v>
      </c>
    </row>
    <row r="10" spans="1:12" x14ac:dyDescent="0.25">
      <c r="A10" s="3"/>
      <c r="B10" s="11"/>
    </row>
    <row r="11" spans="1:12" x14ac:dyDescent="0.25">
      <c r="A11" s="3" t="s">
        <v>16</v>
      </c>
      <c r="B11" s="13">
        <v>24</v>
      </c>
    </row>
    <row r="12" spans="1:12" x14ac:dyDescent="0.25">
      <c r="A12" s="3"/>
    </row>
    <row r="13" spans="1:12" x14ac:dyDescent="0.25">
      <c r="B13" s="24" t="s">
        <v>7</v>
      </c>
      <c r="C13" s="24"/>
      <c r="D13" s="24"/>
      <c r="E13" s="24"/>
      <c r="F13" s="24"/>
      <c r="G13" s="1"/>
      <c r="H13" s="25" t="s">
        <v>13</v>
      </c>
      <c r="I13" s="25"/>
      <c r="J13" s="25"/>
      <c r="K13" s="25"/>
      <c r="L13" s="25"/>
    </row>
    <row r="14" spans="1:12" ht="30" x14ac:dyDescent="0.25">
      <c r="A14" s="7" t="s">
        <v>0</v>
      </c>
      <c r="B14" s="8" t="s">
        <v>11</v>
      </c>
      <c r="C14" s="8" t="s">
        <v>12</v>
      </c>
      <c r="D14" s="8" t="s">
        <v>8</v>
      </c>
      <c r="E14" s="8" t="s">
        <v>9</v>
      </c>
      <c r="F14" s="8" t="s">
        <v>10</v>
      </c>
      <c r="G14" s="9"/>
      <c r="H14" s="8" t="s">
        <v>11</v>
      </c>
      <c r="I14" s="8" t="s">
        <v>20</v>
      </c>
      <c r="J14" s="8" t="s">
        <v>21</v>
      </c>
      <c r="K14" s="8" t="s">
        <v>22</v>
      </c>
      <c r="L14" s="8" t="s">
        <v>10</v>
      </c>
    </row>
    <row r="15" spans="1:12" x14ac:dyDescent="0.25">
      <c r="A15" t="s">
        <v>23</v>
      </c>
      <c r="B15" s="4">
        <v>1241.3900000000001</v>
      </c>
      <c r="C15" s="4">
        <v>2979.34</v>
      </c>
      <c r="D15" s="4">
        <v>2358.64</v>
      </c>
      <c r="E15" s="4">
        <v>2731.06</v>
      </c>
      <c r="F15" s="4">
        <v>3227.62</v>
      </c>
      <c r="G15" s="2"/>
      <c r="H15" s="4">
        <f>SUM(B15*$B$8*12)/$B$11</f>
        <v>93.104250000000022</v>
      </c>
      <c r="I15" s="4">
        <f>SUM(C15*$B$9*12)/$B$11</f>
        <v>446.90100000000001</v>
      </c>
      <c r="J15" s="4">
        <f t="shared" ref="J15:L16" si="0">SUM(D15*$B$9*12)/$B$11</f>
        <v>353.79599999999999</v>
      </c>
      <c r="K15" s="4">
        <f t="shared" si="0"/>
        <v>409.65899999999993</v>
      </c>
      <c r="L15" s="4">
        <f t="shared" si="0"/>
        <v>484.14299999999997</v>
      </c>
    </row>
    <row r="16" spans="1:12" x14ac:dyDescent="0.25">
      <c r="A16" t="s">
        <v>24</v>
      </c>
      <c r="B16" s="4">
        <v>793.16</v>
      </c>
      <c r="C16" s="4">
        <v>1903.58</v>
      </c>
      <c r="D16" s="4">
        <v>1507</v>
      </c>
      <c r="E16" s="4">
        <v>1744.95</v>
      </c>
      <c r="F16" s="4">
        <v>2062.21</v>
      </c>
      <c r="G16" s="2"/>
      <c r="H16" s="4">
        <f>SUM(B16*$B$8*12)/$B$11</f>
        <v>59.486999999999995</v>
      </c>
      <c r="I16" s="4">
        <f>SUM(C16*$B$9*12)/$B$11</f>
        <v>285.53699999999998</v>
      </c>
      <c r="J16" s="4">
        <f t="shared" si="0"/>
        <v>226.04999999999998</v>
      </c>
      <c r="K16" s="4">
        <f t="shared" si="0"/>
        <v>261.74250000000001</v>
      </c>
      <c r="L16" s="4">
        <f t="shared" si="0"/>
        <v>309.33150000000001</v>
      </c>
    </row>
    <row r="17" spans="1:12" x14ac:dyDescent="0.25">
      <c r="A17" t="s">
        <v>25</v>
      </c>
      <c r="B17" s="4">
        <v>46.46</v>
      </c>
      <c r="C17" s="4">
        <v>92.92</v>
      </c>
      <c r="D17" s="5" t="s">
        <v>14</v>
      </c>
      <c r="E17" s="4">
        <v>102.74</v>
      </c>
      <c r="F17" s="4">
        <v>154.43</v>
      </c>
      <c r="G17" s="2"/>
      <c r="H17" s="4">
        <f>SUM(B17*12)/$B$11</f>
        <v>23.23</v>
      </c>
      <c r="I17" s="4">
        <f>SUM(C17*12)/$B$11</f>
        <v>46.46</v>
      </c>
      <c r="J17" s="5"/>
      <c r="K17" s="4">
        <f t="shared" ref="K17:L17" si="1">SUM(E17*12)/$B$11</f>
        <v>51.37</v>
      </c>
      <c r="L17" s="4">
        <f t="shared" si="1"/>
        <v>77.215000000000003</v>
      </c>
    </row>
    <row r="18" spans="1:12" x14ac:dyDescent="0.25">
      <c r="A18" t="s">
        <v>1</v>
      </c>
      <c r="B18" s="4">
        <v>6.5</v>
      </c>
      <c r="C18" s="4">
        <v>13</v>
      </c>
      <c r="D18" s="5"/>
      <c r="E18" s="4">
        <v>13.26</v>
      </c>
      <c r="F18" s="4">
        <v>20.78</v>
      </c>
      <c r="G18" s="2"/>
      <c r="H18" s="4">
        <f t="shared" ref="H18:L19" si="2">SUM(B18*12)/$B$11</f>
        <v>3.25</v>
      </c>
      <c r="I18" s="4">
        <f t="shared" si="2"/>
        <v>6.5</v>
      </c>
      <c r="J18" s="5"/>
      <c r="K18" s="4">
        <f t="shared" si="2"/>
        <v>6.63</v>
      </c>
      <c r="L18" s="4">
        <f>SUM(F18*12)/$B$11</f>
        <v>10.39</v>
      </c>
    </row>
    <row r="19" spans="1:12" x14ac:dyDescent="0.25">
      <c r="A19" t="s">
        <v>2</v>
      </c>
      <c r="B19" s="4">
        <v>7.92</v>
      </c>
      <c r="C19" s="4">
        <v>15.84</v>
      </c>
      <c r="D19" s="5"/>
      <c r="E19" s="4">
        <v>16.97</v>
      </c>
      <c r="F19" s="4">
        <v>25.21</v>
      </c>
      <c r="G19" s="2"/>
      <c r="H19" s="4">
        <f t="shared" si="2"/>
        <v>3.9599999999999995</v>
      </c>
      <c r="I19" s="4">
        <f t="shared" si="2"/>
        <v>7.919999999999999</v>
      </c>
      <c r="J19" s="5"/>
      <c r="K19" s="4">
        <f t="shared" si="2"/>
        <v>8.4849999999999994</v>
      </c>
      <c r="L19" s="4">
        <f t="shared" si="2"/>
        <v>12.604999999999999</v>
      </c>
    </row>
    <row r="20" spans="1:12" x14ac:dyDescent="0.25">
      <c r="A20" t="s">
        <v>3</v>
      </c>
      <c r="B20" s="26" t="s">
        <v>15</v>
      </c>
      <c r="C20" s="26"/>
      <c r="D20" s="26"/>
      <c r="E20" s="26"/>
      <c r="F20" s="26"/>
      <c r="G20" s="2"/>
      <c r="H20" s="26" t="s">
        <v>15</v>
      </c>
      <c r="I20" s="26"/>
      <c r="J20" s="26"/>
      <c r="K20" s="26"/>
      <c r="L20" s="26"/>
    </row>
    <row r="21" spans="1:12" x14ac:dyDescent="0.25">
      <c r="A21" t="s">
        <v>4</v>
      </c>
      <c r="B21" s="26" t="s">
        <v>15</v>
      </c>
      <c r="C21" s="26"/>
      <c r="D21" s="26"/>
      <c r="E21" s="26"/>
      <c r="F21" s="26"/>
      <c r="G21" s="2"/>
      <c r="H21" s="26" t="s">
        <v>15</v>
      </c>
      <c r="I21" s="26"/>
      <c r="J21" s="26"/>
      <c r="K21" s="26"/>
      <c r="L21" s="26"/>
    </row>
    <row r="22" spans="1:12" x14ac:dyDescent="0.25">
      <c r="A22" t="s">
        <v>5</v>
      </c>
      <c r="B22" s="4">
        <v>8.89</v>
      </c>
      <c r="C22" s="4">
        <v>17.2</v>
      </c>
      <c r="D22" s="4">
        <v>14.38</v>
      </c>
      <c r="E22" s="4">
        <v>14.38</v>
      </c>
      <c r="F22" s="4">
        <v>24.11</v>
      </c>
      <c r="G22" s="2"/>
      <c r="H22" s="4">
        <f t="shared" ref="H22:H23" si="3">SUM(B22*12)/$B$11</f>
        <v>4.4450000000000003</v>
      </c>
      <c r="I22" s="4">
        <f t="shared" ref="I22:I23" si="4">SUM(C22*12)/$B$11</f>
        <v>8.6</v>
      </c>
      <c r="J22" s="4">
        <f t="shared" ref="J22:J23" si="5">SUM(D22*12)/$B$11</f>
        <v>7.19</v>
      </c>
      <c r="K22" s="4">
        <f t="shared" ref="K22:K23" si="6">SUM(E22*12)/$B$11</f>
        <v>7.19</v>
      </c>
      <c r="L22" s="4">
        <f t="shared" ref="L22:L23" si="7">SUM(F22*12)/$B$11</f>
        <v>12.055</v>
      </c>
    </row>
    <row r="23" spans="1:12" x14ac:dyDescent="0.25">
      <c r="A23" t="s">
        <v>6</v>
      </c>
      <c r="B23" s="4">
        <v>5.94</v>
      </c>
      <c r="C23" s="4">
        <v>9.3699999999999992</v>
      </c>
      <c r="D23" s="4">
        <v>11.15</v>
      </c>
      <c r="E23" s="4">
        <v>11.15</v>
      </c>
      <c r="F23" s="4">
        <v>17.260000000000002</v>
      </c>
      <c r="G23" s="2"/>
      <c r="H23" s="4">
        <f t="shared" si="3"/>
        <v>2.97</v>
      </c>
      <c r="I23" s="4">
        <f t="shared" si="4"/>
        <v>4.6849999999999996</v>
      </c>
      <c r="J23" s="4">
        <f t="shared" si="5"/>
        <v>5.5750000000000002</v>
      </c>
      <c r="K23" s="4">
        <f t="shared" si="6"/>
        <v>5.5750000000000002</v>
      </c>
      <c r="L23" s="4">
        <f t="shared" si="7"/>
        <v>8.6300000000000008</v>
      </c>
    </row>
    <row r="25" spans="1:12" x14ac:dyDescent="0.25">
      <c r="B25" s="22" t="s">
        <v>28</v>
      </c>
      <c r="C25" s="22"/>
      <c r="D25" s="22"/>
      <c r="E25" s="22"/>
      <c r="F25" s="22"/>
    </row>
    <row r="26" spans="1:12" x14ac:dyDescent="0.25">
      <c r="B26" s="22" t="s">
        <v>29</v>
      </c>
      <c r="C26" s="22"/>
      <c r="D26" s="22"/>
      <c r="E26" s="22"/>
      <c r="F26" s="22"/>
    </row>
    <row r="29" spans="1:12" x14ac:dyDescent="0.25">
      <c r="B29" s="27"/>
      <c r="C29" s="27"/>
      <c r="D29" s="27"/>
      <c r="E29" s="27"/>
      <c r="F29" s="27"/>
    </row>
    <row r="30" spans="1:12" x14ac:dyDescent="0.25">
      <c r="A30" s="7"/>
      <c r="B30" s="8"/>
      <c r="C30" s="8"/>
      <c r="D30" s="8"/>
      <c r="E30" s="8"/>
      <c r="F30" s="8"/>
    </row>
    <row r="31" spans="1:12" x14ac:dyDescent="0.25">
      <c r="B31" s="4"/>
      <c r="C31" s="4"/>
      <c r="D31" s="4"/>
      <c r="E31" s="4"/>
      <c r="F31" s="4"/>
    </row>
    <row r="32" spans="1:12" x14ac:dyDescent="0.25">
      <c r="B32" s="4"/>
      <c r="C32" s="4"/>
      <c r="D32" s="4"/>
      <c r="E32" s="4"/>
      <c r="F32" s="4"/>
    </row>
    <row r="33" spans="2:6" x14ac:dyDescent="0.25">
      <c r="B33" s="4"/>
      <c r="C33" s="4"/>
      <c r="D33" s="4"/>
      <c r="E33" s="4"/>
      <c r="F33" s="4"/>
    </row>
    <row r="34" spans="2:6" x14ac:dyDescent="0.25">
      <c r="B34" s="4"/>
      <c r="C34" s="4"/>
      <c r="D34" s="4"/>
      <c r="E34" s="4"/>
      <c r="F34" s="4"/>
    </row>
    <row r="35" spans="2:6" x14ac:dyDescent="0.25">
      <c r="B35" s="4"/>
      <c r="C35" s="4"/>
      <c r="D35" s="4"/>
      <c r="E35" s="4"/>
      <c r="F35" s="4"/>
    </row>
    <row r="36" spans="2:6" x14ac:dyDescent="0.25">
      <c r="B36" s="28"/>
      <c r="C36" s="28"/>
      <c r="D36" s="28"/>
      <c r="E36" s="28"/>
      <c r="F36" s="28"/>
    </row>
    <row r="37" spans="2:6" x14ac:dyDescent="0.25">
      <c r="B37" s="28"/>
      <c r="C37" s="28"/>
      <c r="D37" s="28"/>
      <c r="E37" s="28"/>
      <c r="F37" s="28"/>
    </row>
    <row r="38" spans="2:6" x14ac:dyDescent="0.25">
      <c r="B38" s="4"/>
      <c r="C38" s="4"/>
      <c r="D38" s="4"/>
      <c r="E38" s="4"/>
      <c r="F38" s="4"/>
    </row>
    <row r="39" spans="2:6" x14ac:dyDescent="0.25">
      <c r="B39" s="4"/>
      <c r="C39" s="4"/>
      <c r="D39" s="4"/>
      <c r="E39" s="4"/>
      <c r="F39" s="4"/>
    </row>
    <row r="41" spans="2:6" x14ac:dyDescent="0.25">
      <c r="B41" s="22"/>
      <c r="C41" s="22"/>
      <c r="D41" s="22"/>
      <c r="E41" s="22"/>
      <c r="F41" s="22"/>
    </row>
    <row r="42" spans="2:6" x14ac:dyDescent="0.25">
      <c r="B42" s="22"/>
      <c r="C42" s="22"/>
      <c r="D42" s="22"/>
      <c r="E42" s="22"/>
      <c r="F42" s="22"/>
    </row>
  </sheetData>
  <mergeCells count="14">
    <mergeCell ref="B42:F42"/>
    <mergeCell ref="B41:F41"/>
    <mergeCell ref="B3:F3"/>
    <mergeCell ref="B13:F13"/>
    <mergeCell ref="H13:L13"/>
    <mergeCell ref="B20:F20"/>
    <mergeCell ref="H20:L20"/>
    <mergeCell ref="B21:F21"/>
    <mergeCell ref="H21:L21"/>
    <mergeCell ref="B25:F25"/>
    <mergeCell ref="B26:F26"/>
    <mergeCell ref="B29:F29"/>
    <mergeCell ref="B36:F36"/>
    <mergeCell ref="B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889A3-722A-4973-8B23-75F173574675}">
  <dimension ref="A1"/>
  <sheetViews>
    <sheetView workbookViewId="0">
      <selection activeCell="A2" sqref="A2"/>
    </sheetView>
  </sheetViews>
  <sheetFormatPr defaultRowHeight="15" x14ac:dyDescent="0.25"/>
  <cols>
    <col min="1" max="1" width="54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3D8D-CA25-49F7-A49C-6106445B8C53}">
  <dimension ref="A1:L25"/>
  <sheetViews>
    <sheetView workbookViewId="0">
      <selection activeCell="N17" sqref="N17"/>
    </sheetView>
  </sheetViews>
  <sheetFormatPr defaultRowHeight="15" x14ac:dyDescent="0.25"/>
  <cols>
    <col min="1" max="1" width="39.28515625" customWidth="1"/>
    <col min="2" max="2" width="14" customWidth="1"/>
    <col min="3" max="6" width="14.28515625" customWidth="1"/>
    <col min="7" max="7" width="2.28515625" customWidth="1"/>
    <col min="8" max="8" width="14" customWidth="1"/>
    <col min="9" max="9" width="11.85546875" customWidth="1"/>
    <col min="10" max="10" width="12.28515625" customWidth="1"/>
    <col min="11" max="11" width="12.42578125" customWidth="1"/>
    <col min="12" max="12" width="14" customWidth="1"/>
  </cols>
  <sheetData>
    <row r="1" spans="1:12" x14ac:dyDescent="0.25">
      <c r="A1" s="21" t="s">
        <v>35</v>
      </c>
    </row>
    <row r="3" spans="1:12" x14ac:dyDescent="0.25">
      <c r="A3" s="6" t="s">
        <v>17</v>
      </c>
      <c r="B3" s="23"/>
      <c r="C3" s="23"/>
      <c r="D3" s="23"/>
      <c r="E3" s="23"/>
      <c r="F3" s="23"/>
    </row>
    <row r="5" spans="1:12" x14ac:dyDescent="0.25">
      <c r="A5" s="3" t="s">
        <v>26</v>
      </c>
      <c r="B5" s="14">
        <v>0.85</v>
      </c>
    </row>
    <row r="6" spans="1:12" x14ac:dyDescent="0.25">
      <c r="A6" s="3" t="s">
        <v>27</v>
      </c>
      <c r="B6" s="14">
        <v>0.85</v>
      </c>
    </row>
    <row r="7" spans="1:12" x14ac:dyDescent="0.25">
      <c r="A7" s="3"/>
      <c r="B7" s="11"/>
    </row>
    <row r="8" spans="1:12" x14ac:dyDescent="0.25">
      <c r="A8" s="3" t="s">
        <v>18</v>
      </c>
      <c r="B8" s="10">
        <v>0.15</v>
      </c>
    </row>
    <row r="9" spans="1:12" x14ac:dyDescent="0.25">
      <c r="A9" s="3" t="s">
        <v>19</v>
      </c>
      <c r="B9" s="12">
        <v>0.15</v>
      </c>
    </row>
    <row r="10" spans="1:12" x14ac:dyDescent="0.25">
      <c r="A10" s="3"/>
      <c r="B10" s="11"/>
    </row>
    <row r="11" spans="1:12" x14ac:dyDescent="0.25">
      <c r="A11" s="3" t="s">
        <v>16</v>
      </c>
      <c r="B11" s="13">
        <v>24</v>
      </c>
    </row>
    <row r="12" spans="1:12" x14ac:dyDescent="0.25">
      <c r="A12" s="3"/>
    </row>
    <row r="13" spans="1:12" x14ac:dyDescent="0.25">
      <c r="B13" s="24" t="s">
        <v>7</v>
      </c>
      <c r="C13" s="24"/>
      <c r="D13" s="24"/>
      <c r="E13" s="24"/>
      <c r="F13" s="24"/>
      <c r="G13" s="1"/>
      <c r="H13" s="25" t="s">
        <v>13</v>
      </c>
      <c r="I13" s="25"/>
      <c r="J13" s="25"/>
      <c r="K13" s="25"/>
      <c r="L13" s="25"/>
    </row>
    <row r="14" spans="1:12" ht="30" x14ac:dyDescent="0.25">
      <c r="A14" s="7" t="s">
        <v>0</v>
      </c>
      <c r="B14" s="8" t="s">
        <v>11</v>
      </c>
      <c r="C14" s="8" t="s">
        <v>12</v>
      </c>
      <c r="D14" s="8" t="s">
        <v>8</v>
      </c>
      <c r="E14" s="8" t="s">
        <v>9</v>
      </c>
      <c r="F14" s="8" t="s">
        <v>10</v>
      </c>
      <c r="G14" s="9"/>
      <c r="H14" s="8" t="s">
        <v>11</v>
      </c>
      <c r="I14" s="8" t="s">
        <v>20</v>
      </c>
      <c r="J14" s="8" t="s">
        <v>21</v>
      </c>
      <c r="K14" s="8" t="s">
        <v>22</v>
      </c>
      <c r="L14" s="8" t="s">
        <v>10</v>
      </c>
    </row>
    <row r="15" spans="1:12" x14ac:dyDescent="0.25">
      <c r="A15" t="s">
        <v>24</v>
      </c>
      <c r="B15" s="4">
        <v>793.16</v>
      </c>
      <c r="C15" s="4">
        <v>1903.58</v>
      </c>
      <c r="D15" s="4">
        <v>1507</v>
      </c>
      <c r="E15" s="4">
        <v>1744.95</v>
      </c>
      <c r="F15" s="4">
        <v>2062.21</v>
      </c>
      <c r="G15" s="2"/>
      <c r="H15" s="4">
        <f>SUM(B15*$B$8*12)/$B$11</f>
        <v>59.486999999999995</v>
      </c>
      <c r="I15" s="4">
        <f>SUM(C15*$B$9*12)/$B$11</f>
        <v>142.76849999999999</v>
      </c>
      <c r="J15" s="4">
        <f t="shared" ref="J15:L15" si="0">SUM(D15*$B$9*12)/$B$11</f>
        <v>113.02499999999999</v>
      </c>
      <c r="K15" s="4">
        <f t="shared" si="0"/>
        <v>130.87125</v>
      </c>
      <c r="L15" s="4">
        <f t="shared" si="0"/>
        <v>154.66575</v>
      </c>
    </row>
    <row r="16" spans="1:12" x14ac:dyDescent="0.25">
      <c r="A16" t="s">
        <v>25</v>
      </c>
      <c r="B16" s="4">
        <v>46.46</v>
      </c>
      <c r="C16" s="4">
        <v>92.92</v>
      </c>
      <c r="D16" s="5" t="s">
        <v>14</v>
      </c>
      <c r="E16" s="4">
        <v>102.74</v>
      </c>
      <c r="F16" s="4">
        <v>154.43</v>
      </c>
      <c r="G16" s="2"/>
      <c r="H16" s="4">
        <f>SUM(B16*12)/$B$11</f>
        <v>23.23</v>
      </c>
      <c r="I16" s="4">
        <f>SUM(C16*12)/$B$11</f>
        <v>46.46</v>
      </c>
      <c r="J16" s="5"/>
      <c r="K16" s="4">
        <f t="shared" ref="K16:L16" si="1">SUM(E16*12)/$B$11</f>
        <v>51.37</v>
      </c>
      <c r="L16" s="4">
        <f t="shared" si="1"/>
        <v>77.215000000000003</v>
      </c>
    </row>
    <row r="17" spans="1:12" x14ac:dyDescent="0.25">
      <c r="A17" t="s">
        <v>1</v>
      </c>
      <c r="B17" s="4">
        <v>6.5</v>
      </c>
      <c r="C17" s="4">
        <v>13</v>
      </c>
      <c r="D17" s="5"/>
      <c r="E17" s="4">
        <v>13.26</v>
      </c>
      <c r="F17" s="4">
        <v>20.78</v>
      </c>
      <c r="G17" s="2"/>
      <c r="H17" s="4">
        <f t="shared" ref="H17:L18" si="2">SUM(B17*12)/$B$11</f>
        <v>3.25</v>
      </c>
      <c r="I17" s="4">
        <f t="shared" si="2"/>
        <v>6.5</v>
      </c>
      <c r="J17" s="5"/>
      <c r="K17" s="4">
        <f t="shared" si="2"/>
        <v>6.63</v>
      </c>
      <c r="L17" s="4">
        <f>SUM(F17*12)/$B$11</f>
        <v>10.39</v>
      </c>
    </row>
    <row r="18" spans="1:12" x14ac:dyDescent="0.25">
      <c r="A18" t="s">
        <v>2</v>
      </c>
      <c r="B18" s="4">
        <v>7.92</v>
      </c>
      <c r="C18" s="4">
        <v>15.84</v>
      </c>
      <c r="D18" s="5"/>
      <c r="E18" s="4">
        <v>16.97</v>
      </c>
      <c r="F18" s="4">
        <v>25.21</v>
      </c>
      <c r="G18" s="2"/>
      <c r="H18" s="4">
        <f t="shared" si="2"/>
        <v>3.9599999999999995</v>
      </c>
      <c r="I18" s="4">
        <f t="shared" si="2"/>
        <v>7.919999999999999</v>
      </c>
      <c r="J18" s="5"/>
      <c r="K18" s="4">
        <f t="shared" si="2"/>
        <v>8.4849999999999994</v>
      </c>
      <c r="L18" s="4">
        <f t="shared" si="2"/>
        <v>12.604999999999999</v>
      </c>
    </row>
    <row r="19" spans="1:12" x14ac:dyDescent="0.25">
      <c r="A19" t="s">
        <v>3</v>
      </c>
      <c r="B19" s="26" t="s">
        <v>15</v>
      </c>
      <c r="C19" s="26"/>
      <c r="D19" s="26"/>
      <c r="E19" s="26"/>
      <c r="F19" s="26"/>
      <c r="G19" s="2"/>
      <c r="H19" s="26" t="s">
        <v>15</v>
      </c>
      <c r="I19" s="26"/>
      <c r="J19" s="26"/>
      <c r="K19" s="26"/>
      <c r="L19" s="26"/>
    </row>
    <row r="20" spans="1:12" x14ac:dyDescent="0.25">
      <c r="A20" t="s">
        <v>4</v>
      </c>
      <c r="B20" s="26" t="s">
        <v>15</v>
      </c>
      <c r="C20" s="26"/>
      <c r="D20" s="26"/>
      <c r="E20" s="26"/>
      <c r="F20" s="26"/>
      <c r="G20" s="2"/>
      <c r="H20" s="26" t="s">
        <v>15</v>
      </c>
      <c r="I20" s="26"/>
      <c r="J20" s="26"/>
      <c r="K20" s="26"/>
      <c r="L20" s="26"/>
    </row>
    <row r="21" spans="1:12" x14ac:dyDescent="0.25">
      <c r="A21" t="s">
        <v>5</v>
      </c>
      <c r="B21" s="4">
        <v>8.89</v>
      </c>
      <c r="C21" s="4">
        <v>17.2</v>
      </c>
      <c r="D21" s="4">
        <v>14.38</v>
      </c>
      <c r="E21" s="4">
        <v>14.38</v>
      </c>
      <c r="F21" s="4">
        <v>24.11</v>
      </c>
      <c r="G21" s="2"/>
      <c r="H21" s="4">
        <f t="shared" ref="H21:L22" si="3">SUM(B21*12)/$B$11</f>
        <v>4.4450000000000003</v>
      </c>
      <c r="I21" s="4">
        <f t="shared" si="3"/>
        <v>8.6</v>
      </c>
      <c r="J21" s="4">
        <f t="shared" si="3"/>
        <v>7.19</v>
      </c>
      <c r="K21" s="4">
        <f t="shared" si="3"/>
        <v>7.19</v>
      </c>
      <c r="L21" s="4">
        <f t="shared" si="3"/>
        <v>12.055</v>
      </c>
    </row>
    <row r="22" spans="1:12" x14ac:dyDescent="0.25">
      <c r="A22" t="s">
        <v>6</v>
      </c>
      <c r="B22" s="4">
        <v>5.94</v>
      </c>
      <c r="C22" s="4">
        <v>9.3699999999999992</v>
      </c>
      <c r="D22" s="4">
        <v>11.15</v>
      </c>
      <c r="E22" s="4">
        <v>11.15</v>
      </c>
      <c r="F22" s="4">
        <v>17.260000000000002</v>
      </c>
      <c r="G22" s="2"/>
      <c r="H22" s="4">
        <f t="shared" si="3"/>
        <v>2.97</v>
      </c>
      <c r="I22" s="4">
        <f t="shared" si="3"/>
        <v>4.6849999999999996</v>
      </c>
      <c r="J22" s="4">
        <f t="shared" si="3"/>
        <v>5.5750000000000002</v>
      </c>
      <c r="K22" s="4">
        <f t="shared" si="3"/>
        <v>5.5750000000000002</v>
      </c>
      <c r="L22" s="4">
        <f t="shared" si="3"/>
        <v>8.6300000000000008</v>
      </c>
    </row>
    <row r="24" spans="1:12" x14ac:dyDescent="0.25">
      <c r="B24" s="22" t="s">
        <v>28</v>
      </c>
      <c r="C24" s="22"/>
      <c r="D24" s="22"/>
      <c r="E24" s="22"/>
      <c r="F24" s="22"/>
    </row>
    <row r="25" spans="1:12" x14ac:dyDescent="0.25">
      <c r="B25" s="22" t="s">
        <v>29</v>
      </c>
      <c r="C25" s="22"/>
      <c r="D25" s="22"/>
      <c r="E25" s="22"/>
      <c r="F25" s="22"/>
    </row>
  </sheetData>
  <mergeCells count="9">
    <mergeCell ref="B24:F24"/>
    <mergeCell ref="B25:F25"/>
    <mergeCell ref="B3:F3"/>
    <mergeCell ref="B13:F13"/>
    <mergeCell ref="H13:L13"/>
    <mergeCell ref="B19:F19"/>
    <mergeCell ref="H19:L19"/>
    <mergeCell ref="B20:F20"/>
    <mergeCell ref="H20:L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57EA-A46A-4312-9A07-A38EFAE93B58}">
  <dimension ref="A1:R27"/>
  <sheetViews>
    <sheetView workbookViewId="0">
      <selection activeCell="H15" sqref="H15"/>
    </sheetView>
  </sheetViews>
  <sheetFormatPr defaultRowHeight="15" x14ac:dyDescent="0.25"/>
  <cols>
    <col min="1" max="1" width="39.28515625" customWidth="1"/>
    <col min="2" max="2" width="14" customWidth="1"/>
    <col min="3" max="6" width="14.28515625" customWidth="1"/>
    <col min="7" max="7" width="2.28515625" customWidth="1"/>
    <col min="8" max="8" width="14" customWidth="1"/>
    <col min="9" max="9" width="11.85546875" customWidth="1"/>
    <col min="10" max="10" width="12.28515625" customWidth="1"/>
    <col min="11" max="11" width="12.42578125" customWidth="1"/>
    <col min="12" max="12" width="14" customWidth="1"/>
    <col min="13" max="13" width="2.42578125" customWidth="1"/>
    <col min="14" max="14" width="15.5703125" customWidth="1"/>
    <col min="15" max="15" width="13.7109375" customWidth="1"/>
    <col min="16" max="16" width="11.140625" customWidth="1"/>
    <col min="17" max="17" width="12.85546875" customWidth="1"/>
    <col min="18" max="18" width="11.85546875" customWidth="1"/>
  </cols>
  <sheetData>
    <row r="1" spans="1:18" x14ac:dyDescent="0.25">
      <c r="A1" s="21" t="s">
        <v>31</v>
      </c>
    </row>
    <row r="3" spans="1:18" x14ac:dyDescent="0.25">
      <c r="A3" s="6" t="s">
        <v>17</v>
      </c>
      <c r="B3" s="23"/>
      <c r="C3" s="23"/>
      <c r="D3" s="23"/>
      <c r="E3" s="23"/>
      <c r="F3" s="23"/>
    </row>
    <row r="4" spans="1:18" x14ac:dyDescent="0.25">
      <c r="A4" s="6"/>
      <c r="B4" s="15"/>
      <c r="C4" s="15"/>
      <c r="D4" s="15"/>
      <c r="E4" s="15"/>
      <c r="F4" s="15"/>
    </row>
    <row r="5" spans="1:18" ht="30" x14ac:dyDescent="0.25">
      <c r="B5" s="8" t="s">
        <v>32</v>
      </c>
      <c r="C5" s="8" t="s">
        <v>33</v>
      </c>
    </row>
    <row r="6" spans="1:18" x14ac:dyDescent="0.25">
      <c r="A6" s="3" t="s">
        <v>26</v>
      </c>
      <c r="B6" s="14">
        <v>0.6</v>
      </c>
      <c r="C6" s="16">
        <v>0.9</v>
      </c>
    </row>
    <row r="7" spans="1:18" x14ac:dyDescent="0.25">
      <c r="A7" s="3" t="s">
        <v>27</v>
      </c>
      <c r="B7" s="14">
        <v>0.5</v>
      </c>
      <c r="C7" s="16">
        <v>0.8</v>
      </c>
    </row>
    <row r="8" spans="1:18" x14ac:dyDescent="0.25">
      <c r="A8" s="3"/>
      <c r="B8" s="11"/>
    </row>
    <row r="9" spans="1:18" x14ac:dyDescent="0.25">
      <c r="A9" s="3" t="s">
        <v>18</v>
      </c>
      <c r="B9" s="10">
        <v>0.4</v>
      </c>
      <c r="C9" s="10">
        <v>0.1</v>
      </c>
    </row>
    <row r="10" spans="1:18" x14ac:dyDescent="0.25">
      <c r="A10" s="3" t="s">
        <v>19</v>
      </c>
      <c r="B10" s="12">
        <v>0.5</v>
      </c>
      <c r="C10" s="12">
        <v>0.2</v>
      </c>
    </row>
    <row r="11" spans="1:18" x14ac:dyDescent="0.25">
      <c r="A11" s="3"/>
      <c r="B11" s="11"/>
    </row>
    <row r="12" spans="1:18" x14ac:dyDescent="0.25">
      <c r="A12" s="3" t="s">
        <v>16</v>
      </c>
      <c r="B12" s="13">
        <v>24</v>
      </c>
      <c r="C12" s="17"/>
    </row>
    <row r="13" spans="1:18" x14ac:dyDescent="0.25">
      <c r="A13" s="3"/>
    </row>
    <row r="14" spans="1:18" x14ac:dyDescent="0.25">
      <c r="B14" s="24" t="s">
        <v>7</v>
      </c>
      <c r="C14" s="24"/>
      <c r="D14" s="24"/>
      <c r="E14" s="24"/>
      <c r="F14" s="24"/>
      <c r="G14" s="1"/>
      <c r="H14" s="25" t="s">
        <v>34</v>
      </c>
      <c r="I14" s="25"/>
      <c r="J14" s="25"/>
      <c r="K14" s="25"/>
      <c r="L14" s="25"/>
      <c r="M14" s="18"/>
      <c r="N14" s="29"/>
      <c r="O14" s="29"/>
      <c r="P14" s="29"/>
      <c r="Q14" s="29"/>
      <c r="R14" s="29"/>
    </row>
    <row r="15" spans="1:18" ht="30" x14ac:dyDescent="0.25">
      <c r="A15" s="7" t="s">
        <v>0</v>
      </c>
      <c r="B15" s="8" t="s">
        <v>11</v>
      </c>
      <c r="C15" s="8" t="s">
        <v>12</v>
      </c>
      <c r="D15" s="8" t="s">
        <v>8</v>
      </c>
      <c r="E15" s="8" t="s">
        <v>9</v>
      </c>
      <c r="F15" s="8" t="s">
        <v>10</v>
      </c>
      <c r="G15" s="9"/>
      <c r="H15" s="8" t="s">
        <v>11</v>
      </c>
      <c r="I15" s="8" t="s">
        <v>20</v>
      </c>
      <c r="J15" s="8" t="s">
        <v>21</v>
      </c>
      <c r="K15" s="8" t="s">
        <v>22</v>
      </c>
      <c r="L15" s="8" t="s">
        <v>10</v>
      </c>
      <c r="M15" s="18"/>
      <c r="N15" s="19"/>
      <c r="O15" s="19"/>
      <c r="P15" s="19"/>
      <c r="Q15" s="19"/>
      <c r="R15" s="19"/>
    </row>
    <row r="16" spans="1:18" x14ac:dyDescent="0.25">
      <c r="A16" t="s">
        <v>23</v>
      </c>
      <c r="B16" s="4">
        <v>1241.3900000000001</v>
      </c>
      <c r="C16" s="4">
        <v>2979.34</v>
      </c>
      <c r="D16" s="4">
        <v>2358.64</v>
      </c>
      <c r="E16" s="4">
        <v>2731.06</v>
      </c>
      <c r="F16" s="4">
        <v>3227.62</v>
      </c>
      <c r="G16" s="2"/>
      <c r="H16" s="4">
        <f>SUM(B16*$B$9*12)/$B$12</f>
        <v>248.27800000000002</v>
      </c>
      <c r="I16" s="4">
        <f>SUM(C16*$B$10*12)/$B$12</f>
        <v>744.83500000000004</v>
      </c>
      <c r="J16" s="4">
        <f t="shared" ref="J16:L16" si="0">SUM(D16*$B$10*12)/$B$12</f>
        <v>589.66</v>
      </c>
      <c r="K16" s="4">
        <f t="shared" si="0"/>
        <v>682.76499999999999</v>
      </c>
      <c r="L16" s="4">
        <f t="shared" si="0"/>
        <v>806.90500000000009</v>
      </c>
      <c r="M16" s="18"/>
      <c r="N16" s="20"/>
      <c r="O16" s="20"/>
      <c r="P16" s="20"/>
      <c r="Q16" s="20"/>
      <c r="R16" s="20"/>
    </row>
    <row r="17" spans="1:18" x14ac:dyDescent="0.25">
      <c r="A17" t="s">
        <v>24</v>
      </c>
      <c r="B17" s="4">
        <v>793.16</v>
      </c>
      <c r="C17" s="4">
        <v>1903.58</v>
      </c>
      <c r="D17" s="4">
        <v>1507</v>
      </c>
      <c r="E17" s="4">
        <v>1744.95</v>
      </c>
      <c r="F17" s="4">
        <v>2062.21</v>
      </c>
      <c r="G17" s="2"/>
      <c r="H17" s="4">
        <f>SUM(B17*$C$9*12)/$B$12</f>
        <v>39.658000000000001</v>
      </c>
      <c r="I17" s="4">
        <f>SUM(C17*$C$10*12)/$B$12</f>
        <v>190.35800000000003</v>
      </c>
      <c r="J17" s="4">
        <f t="shared" ref="J17:L17" si="1">SUM(D17*$C$10*12)/$B$12</f>
        <v>150.70000000000002</v>
      </c>
      <c r="K17" s="4">
        <f t="shared" si="1"/>
        <v>174.495</v>
      </c>
      <c r="L17" s="4">
        <f t="shared" si="1"/>
        <v>206.221</v>
      </c>
      <c r="M17" s="18"/>
      <c r="N17" s="20"/>
      <c r="O17" s="20"/>
      <c r="P17" s="20"/>
      <c r="Q17" s="20"/>
      <c r="R17" s="20"/>
    </row>
    <row r="18" spans="1:18" x14ac:dyDescent="0.25">
      <c r="A18" t="s">
        <v>25</v>
      </c>
      <c r="B18" s="4">
        <v>46.46</v>
      </c>
      <c r="C18" s="4">
        <v>92.92</v>
      </c>
      <c r="D18" s="5" t="s">
        <v>14</v>
      </c>
      <c r="E18" s="4">
        <v>102.74</v>
      </c>
      <c r="F18" s="4">
        <v>154.43</v>
      </c>
      <c r="G18" s="2"/>
      <c r="H18" s="4">
        <f>SUM(B18*12)/$B$12</f>
        <v>23.23</v>
      </c>
      <c r="I18" s="4">
        <f>SUM(C18*12)/$B$12</f>
        <v>46.46</v>
      </c>
      <c r="J18" s="5"/>
      <c r="K18" s="4">
        <f t="shared" ref="K18:L18" si="2">SUM(E18*12)/$B$12</f>
        <v>51.37</v>
      </c>
      <c r="L18" s="4">
        <f t="shared" si="2"/>
        <v>77.215000000000003</v>
      </c>
      <c r="M18" s="18"/>
      <c r="N18" s="20"/>
      <c r="O18" s="20"/>
      <c r="P18" s="20"/>
      <c r="Q18" s="20"/>
      <c r="R18" s="20"/>
    </row>
    <row r="19" spans="1:18" x14ac:dyDescent="0.25">
      <c r="A19" t="s">
        <v>1</v>
      </c>
      <c r="B19" s="4">
        <v>6.5</v>
      </c>
      <c r="C19" s="4">
        <v>13</v>
      </c>
      <c r="D19" s="5"/>
      <c r="E19" s="4">
        <v>13.26</v>
      </c>
      <c r="F19" s="4">
        <v>20.78</v>
      </c>
      <c r="G19" s="2"/>
      <c r="H19" s="4">
        <f t="shared" ref="H19:L20" si="3">SUM(B19*12)/$B$12</f>
        <v>3.25</v>
      </c>
      <c r="I19" s="4">
        <f t="shared" si="3"/>
        <v>6.5</v>
      </c>
      <c r="J19" s="5"/>
      <c r="K19" s="4">
        <f t="shared" si="3"/>
        <v>6.63</v>
      </c>
      <c r="L19" s="4">
        <f>SUM(F19*12)/$B$12</f>
        <v>10.39</v>
      </c>
      <c r="M19" s="18"/>
      <c r="N19" s="20"/>
      <c r="O19" s="20"/>
      <c r="P19" s="20"/>
      <c r="Q19" s="20"/>
      <c r="R19" s="20"/>
    </row>
    <row r="20" spans="1:18" x14ac:dyDescent="0.25">
      <c r="A20" t="s">
        <v>2</v>
      </c>
      <c r="B20" s="4">
        <v>7.92</v>
      </c>
      <c r="C20" s="4">
        <v>15.84</v>
      </c>
      <c r="D20" s="5"/>
      <c r="E20" s="4">
        <v>16.97</v>
      </c>
      <c r="F20" s="4">
        <v>25.21</v>
      </c>
      <c r="G20" s="2"/>
      <c r="H20" s="4">
        <f t="shared" si="3"/>
        <v>3.9599999999999995</v>
      </c>
      <c r="I20" s="4">
        <f t="shared" si="3"/>
        <v>7.919999999999999</v>
      </c>
      <c r="J20" s="5"/>
      <c r="K20" s="4">
        <f t="shared" si="3"/>
        <v>8.4849999999999994</v>
      </c>
      <c r="L20" s="4">
        <f t="shared" si="3"/>
        <v>12.604999999999999</v>
      </c>
      <c r="M20" s="18"/>
      <c r="N20" s="20"/>
      <c r="O20" s="20"/>
      <c r="P20" s="20"/>
      <c r="Q20" s="20"/>
      <c r="R20" s="20"/>
    </row>
    <row r="21" spans="1:18" x14ac:dyDescent="0.25">
      <c r="A21" t="s">
        <v>3</v>
      </c>
      <c r="B21" s="26" t="s">
        <v>15</v>
      </c>
      <c r="C21" s="26"/>
      <c r="D21" s="26"/>
      <c r="E21" s="26"/>
      <c r="F21" s="26"/>
      <c r="G21" s="2"/>
      <c r="H21" s="26" t="s">
        <v>15</v>
      </c>
      <c r="I21" s="26"/>
      <c r="J21" s="26"/>
      <c r="K21" s="26"/>
      <c r="L21" s="26"/>
      <c r="M21" s="18"/>
      <c r="N21" s="30"/>
      <c r="O21" s="30"/>
      <c r="P21" s="30"/>
      <c r="Q21" s="30"/>
      <c r="R21" s="30"/>
    </row>
    <row r="22" spans="1:18" x14ac:dyDescent="0.25">
      <c r="A22" t="s">
        <v>4</v>
      </c>
      <c r="B22" s="26" t="s">
        <v>15</v>
      </c>
      <c r="C22" s="26"/>
      <c r="D22" s="26"/>
      <c r="E22" s="26"/>
      <c r="F22" s="26"/>
      <c r="G22" s="2"/>
      <c r="H22" s="26" t="s">
        <v>15</v>
      </c>
      <c r="I22" s="26"/>
      <c r="J22" s="26"/>
      <c r="K22" s="26"/>
      <c r="L22" s="26"/>
      <c r="M22" s="18"/>
      <c r="N22" s="30"/>
      <c r="O22" s="30"/>
      <c r="P22" s="30"/>
      <c r="Q22" s="30"/>
      <c r="R22" s="30"/>
    </row>
    <row r="23" spans="1:18" x14ac:dyDescent="0.25">
      <c r="A23" t="s">
        <v>5</v>
      </c>
      <c r="B23" s="4">
        <v>8.89</v>
      </c>
      <c r="C23" s="4">
        <v>17.2</v>
      </c>
      <c r="D23" s="4">
        <v>14.38</v>
      </c>
      <c r="E23" s="4">
        <v>14.38</v>
      </c>
      <c r="F23" s="4">
        <v>24.11</v>
      </c>
      <c r="G23" s="2"/>
      <c r="H23" s="4">
        <f t="shared" ref="H23:L24" si="4">SUM(B23*12)/$B$12</f>
        <v>4.4450000000000003</v>
      </c>
      <c r="I23" s="4">
        <f t="shared" si="4"/>
        <v>8.6</v>
      </c>
      <c r="J23" s="4">
        <f t="shared" si="4"/>
        <v>7.19</v>
      </c>
      <c r="K23" s="4">
        <f t="shared" si="4"/>
        <v>7.19</v>
      </c>
      <c r="L23" s="4">
        <f>SUM(F23*12)/$B$12</f>
        <v>12.055</v>
      </c>
      <c r="M23" s="18"/>
      <c r="N23" s="20"/>
      <c r="O23" s="20"/>
      <c r="P23" s="20"/>
      <c r="Q23" s="20"/>
      <c r="R23" s="20"/>
    </row>
    <row r="24" spans="1:18" x14ac:dyDescent="0.25">
      <c r="A24" t="s">
        <v>6</v>
      </c>
      <c r="B24" s="4">
        <v>5.94</v>
      </c>
      <c r="C24" s="4">
        <v>9.3699999999999992</v>
      </c>
      <c r="D24" s="4">
        <v>11.15</v>
      </c>
      <c r="E24" s="4">
        <v>11.15</v>
      </c>
      <c r="F24" s="4">
        <v>17.260000000000002</v>
      </c>
      <c r="G24" s="2"/>
      <c r="H24" s="4">
        <f t="shared" si="4"/>
        <v>2.97</v>
      </c>
      <c r="I24" s="4">
        <f t="shared" si="4"/>
        <v>4.6849999999999996</v>
      </c>
      <c r="J24" s="4">
        <f t="shared" si="4"/>
        <v>5.5750000000000002</v>
      </c>
      <c r="K24" s="4">
        <f t="shared" si="4"/>
        <v>5.5750000000000002</v>
      </c>
      <c r="L24" s="4">
        <f t="shared" si="4"/>
        <v>8.6300000000000008</v>
      </c>
      <c r="M24" s="18"/>
      <c r="N24" s="20"/>
      <c r="O24" s="20"/>
      <c r="P24" s="20"/>
      <c r="Q24" s="20"/>
      <c r="R24" s="20"/>
    </row>
    <row r="26" spans="1:18" x14ac:dyDescent="0.25">
      <c r="B26" s="22" t="s">
        <v>28</v>
      </c>
      <c r="C26" s="22"/>
      <c r="D26" s="22"/>
      <c r="E26" s="22"/>
      <c r="F26" s="22"/>
    </row>
    <row r="27" spans="1:18" x14ac:dyDescent="0.25">
      <c r="B27" s="22" t="s">
        <v>29</v>
      </c>
      <c r="C27" s="22"/>
      <c r="D27" s="22"/>
      <c r="E27" s="22"/>
      <c r="F27" s="22"/>
    </row>
  </sheetData>
  <mergeCells count="12">
    <mergeCell ref="B3:F3"/>
    <mergeCell ref="B14:F14"/>
    <mergeCell ref="H14:L14"/>
    <mergeCell ref="B21:F21"/>
    <mergeCell ref="H21:L21"/>
    <mergeCell ref="B26:F26"/>
    <mergeCell ref="B27:F27"/>
    <mergeCell ref="N14:R14"/>
    <mergeCell ref="N21:R21"/>
    <mergeCell ref="N22:R22"/>
    <mergeCell ref="B22:F22"/>
    <mergeCell ref="H22:L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Template-Option 1</vt:lpstr>
      <vt:lpstr>Sheet1</vt:lpstr>
      <vt:lpstr>Template Option 3</vt:lpstr>
      <vt:lpstr>Template-Option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Wurster</dc:creator>
  <cp:lastModifiedBy>Maureen Wurster</cp:lastModifiedBy>
  <dcterms:created xsi:type="dcterms:W3CDTF">2026-10-05T12:55:12Z</dcterms:created>
  <dcterms:modified xsi:type="dcterms:W3CDTF">2026-10-13T01:02:33Z</dcterms:modified>
</cp:coreProperties>
</file>